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eu Drive\Pasta de trabalho\PROJETOS\060_GARAGEM FIOCRUZ\PROJ EXECUTIVO\03_COTAÇÕES\IN3475_LUMIN QUADRADA LED 33W\"/>
    </mc:Choice>
  </mc:AlternateContent>
  <xr:revisionPtr revIDLastSave="0" documentId="13_ncr:1_{7D92B775-6277-4CF8-AF8A-134F39D63E2C}" xr6:coauthVersionLast="36" xr6:coauthVersionMax="47" xr10:uidLastSave="{00000000-0000-0000-0000-000000000000}"/>
  <bookViews>
    <workbookView xWindow="-120" yWindow="-120" windowWidth="29040" windowHeight="15840" xr2:uid="{8F557207-5E8F-47BA-9DCA-39258E2C7140}"/>
  </bookViews>
  <sheets>
    <sheet name="Planilha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E10" i="1"/>
  <c r="E9" i="1"/>
  <c r="E8" i="1"/>
  <c r="E7" i="1"/>
  <c r="E6" i="1"/>
  <c r="E11" i="1" l="1"/>
  <c r="F7" i="1" l="1"/>
  <c r="F6" i="1"/>
  <c r="F10" i="1"/>
  <c r="F8" i="1"/>
  <c r="F9" i="1"/>
</calcChain>
</file>

<file path=xl/sharedStrings.xml><?xml version="1.0" encoding="utf-8"?>
<sst xmlns="http://schemas.openxmlformats.org/spreadsheetml/2006/main" count="19" uniqueCount="17">
  <si>
    <t>VALOR</t>
  </si>
  <si>
    <t>TOTAL</t>
  </si>
  <si>
    <t>INSUMO</t>
  </si>
  <si>
    <t>Cálculo da frete - GARAGEM SEGETRANS</t>
  </si>
  <si>
    <t>ORÇAMENTO  VISÃO DE LUZ</t>
  </si>
  <si>
    <t>QTD</t>
  </si>
  <si>
    <t>FRETE</t>
  </si>
  <si>
    <t>DESCRIÇÃO</t>
  </si>
  <si>
    <t>LUMINAÇÃO URBANA LED 100W. TEMPERATURA DE COR 4000K. CONTROLE DE ENTRADA DALI. IP66, IK10. FABR.: METRONOMIS LED PHILIPS OU SIMILAR</t>
  </si>
  <si>
    <t>LUMINÁRIA SOBREPOR CIRCULAR LED 4W, TEMPERATURA DE COR 4000K, DIMERIZAÇÃO DALI, DRIVER INCLUIDO. FAB.: LUXSPACE PHILIPS OU SIMILAR</t>
  </si>
  <si>
    <t>LUMINÁRIA SOBREPOR CIRCULAR LED 36W, INTERFACE DE CONTROLE DALI, FLUXO LUMINOSO 3400LM, TEMPERATURA DE COR 4000K. FABR.: PHILIPS OU SIMILAR, MODELO: CORELINE APLIQUE G2 - WL131V LED34S/840 PSED WH. OU SIMILAR</t>
  </si>
  <si>
    <t>LUMINÁRIA HERMÉTICA SOBREPOR LED 35W, INTERFACE DE CONTROLE DALI, TEMPERATURA DE COR 4000K, FLUXO LUMINOSO 4000LM, CONTROLE E DIMERIZAÇÃO REGULÁVEIS, IP66. FAB.: PHILIPS OU SIMILAR, MODELO: CORELINE WATERPROOF WT120C G2 LED40S/840 PSD ELB3 L1200 OU SIMILAR</t>
  </si>
  <si>
    <t>LUMINÁRIA DE EMBUTIR QUADRADA LED POT. 33W, COR DA FONTE DA LUZ 840 BRANCO NEUTRO, INTERFACE DE CONTROLE DALI, FLUXO LUMINOSO 3600LM, TEMPERATURA DE COR 4000K. FABR.: PHILIPS OU SIMILAR, MODELO: CORE LINE PAINEL G4 OU SIMILAR.</t>
  </si>
  <si>
    <t>IN3475</t>
  </si>
  <si>
    <t>IN3518</t>
  </si>
  <si>
    <t>IN3517</t>
  </si>
  <si>
    <t>IN3516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</si>
</sst>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/>
    <xf numFmtId="44" fontId="2" fillId="0" borderId="2" xfId="1" applyFont="1" applyBorder="1"/>
    <xf numFmtId="44" fontId="2" fillId="0" borderId="0" xfId="1" applyFont="1" applyBorder="1"/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4" fontId="2" fillId="0" borderId="4" xfId="0" applyNumberFormat="1" applyFont="1" applyBorder="1"/>
    <xf numFmtId="44" fontId="0" fillId="0" borderId="4" xfId="1" applyFont="1" applyBorder="1" applyAlignment="1">
      <alignment horizontal="center" vertical="center"/>
    </xf>
    <xf numFmtId="0" fontId="0" fillId="0" borderId="1" xfId="0" applyBorder="1" applyAlignment="1"/>
    <xf numFmtId="0" fontId="0" fillId="0" borderId="3" xfId="0" applyBorder="1" applyAlignment="1"/>
    <xf numFmtId="44" fontId="2" fillId="0" borderId="4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4A918-A575-49C3-9774-95C5B960B2A7}">
  <dimension ref="A1:H11"/>
  <sheetViews>
    <sheetView tabSelected="1" workbookViewId="0">
      <selection activeCell="B6" sqref="B6"/>
    </sheetView>
  </sheetViews>
  <sheetFormatPr defaultRowHeight="15" x14ac:dyDescent="0.25"/>
  <cols>
    <col min="1" max="1" width="48.42578125" customWidth="1"/>
    <col min="2" max="2" width="12.42578125" style="4" bestFit="1" customWidth="1"/>
    <col min="3" max="4" width="10.5703125" bestFit="1" customWidth="1"/>
    <col min="5" max="5" width="14.28515625" bestFit="1" customWidth="1"/>
    <col min="6" max="6" width="10.5703125" bestFit="1" customWidth="1"/>
    <col min="7" max="8" width="12.140625" customWidth="1"/>
    <col min="9" max="9" width="12.42578125" bestFit="1" customWidth="1"/>
  </cols>
  <sheetData>
    <row r="1" spans="1:8" x14ac:dyDescent="0.25">
      <c r="A1" t="s">
        <v>3</v>
      </c>
    </row>
    <row r="2" spans="1:8" x14ac:dyDescent="0.25">
      <c r="A2" t="s">
        <v>4</v>
      </c>
    </row>
    <row r="4" spans="1:8" x14ac:dyDescent="0.25">
      <c r="A4" s="13"/>
      <c r="B4" s="16"/>
      <c r="C4" s="14"/>
      <c r="D4" s="1"/>
      <c r="E4" s="1" t="s">
        <v>1</v>
      </c>
      <c r="F4" s="2">
        <v>380</v>
      </c>
      <c r="G4" s="3"/>
      <c r="H4" s="3"/>
    </row>
    <row r="5" spans="1:8" x14ac:dyDescent="0.25">
      <c r="A5" s="5" t="s">
        <v>7</v>
      </c>
      <c r="B5" s="8" t="s">
        <v>2</v>
      </c>
      <c r="C5" s="6" t="s">
        <v>5</v>
      </c>
      <c r="D5" s="6" t="s">
        <v>0</v>
      </c>
      <c r="E5" s="6" t="s">
        <v>1</v>
      </c>
      <c r="F5" s="6" t="s">
        <v>6</v>
      </c>
    </row>
    <row r="6" spans="1:8" ht="45" x14ac:dyDescent="0.25">
      <c r="A6" s="7" t="s">
        <v>8</v>
      </c>
      <c r="B6" s="8" t="s">
        <v>16</v>
      </c>
      <c r="C6" s="8">
        <v>15</v>
      </c>
      <c r="D6" s="12">
        <v>680</v>
      </c>
      <c r="E6" s="9">
        <f>C6*D6</f>
        <v>10200</v>
      </c>
      <c r="F6" s="15">
        <f>$F$4*E6/$E$11</f>
        <v>25.16017214854628</v>
      </c>
    </row>
    <row r="7" spans="1:8" ht="60" x14ac:dyDescent="0.25">
      <c r="A7" s="7" t="s">
        <v>9</v>
      </c>
      <c r="B7" s="8" t="s">
        <v>15</v>
      </c>
      <c r="C7" s="8">
        <v>17</v>
      </c>
      <c r="D7" s="12">
        <v>370</v>
      </c>
      <c r="E7" s="9">
        <f t="shared" ref="E7:E10" si="0">C7*D7</f>
        <v>6290</v>
      </c>
      <c r="F7" s="15">
        <f>$F$4*E7/$E$11</f>
        <v>15.515439491603539</v>
      </c>
    </row>
    <row r="8" spans="1:8" ht="75" x14ac:dyDescent="0.25">
      <c r="A8" s="7" t="s">
        <v>10</v>
      </c>
      <c r="B8" s="8" t="s">
        <v>14</v>
      </c>
      <c r="C8" s="8">
        <v>6</v>
      </c>
      <c r="D8" s="12">
        <v>690</v>
      </c>
      <c r="E8" s="9">
        <f t="shared" si="0"/>
        <v>4140</v>
      </c>
      <c r="F8" s="15">
        <f>$F$4*E8/$E$11</f>
        <v>10.21206987205702</v>
      </c>
    </row>
    <row r="9" spans="1:8" ht="90" x14ac:dyDescent="0.25">
      <c r="A9" s="7" t="s">
        <v>11</v>
      </c>
      <c r="B9" s="8"/>
      <c r="C9" s="8">
        <v>89</v>
      </c>
      <c r="D9" s="12">
        <v>407</v>
      </c>
      <c r="E9" s="9">
        <f t="shared" si="0"/>
        <v>36223</v>
      </c>
      <c r="F9" s="15">
        <f>$F$4*E9/$E$11</f>
        <v>89.35067801341097</v>
      </c>
    </row>
    <row r="10" spans="1:8" ht="90" x14ac:dyDescent="0.25">
      <c r="A10" s="7" t="s">
        <v>12</v>
      </c>
      <c r="B10" s="8" t="s">
        <v>13</v>
      </c>
      <c r="C10" s="8">
        <v>162</v>
      </c>
      <c r="D10" s="12">
        <v>600</v>
      </c>
      <c r="E10" s="9">
        <f t="shared" si="0"/>
        <v>97200</v>
      </c>
      <c r="F10" s="15">
        <f>$F$4*E10/$E$11</f>
        <v>239.7616404743822</v>
      </c>
    </row>
    <row r="11" spans="1:8" x14ac:dyDescent="0.25">
      <c r="A11" s="7"/>
      <c r="B11" s="8" t="s">
        <v>1</v>
      </c>
      <c r="C11" s="10">
        <f>SUM(C6:C10)</f>
        <v>289</v>
      </c>
      <c r="D11" s="6"/>
      <c r="E11" s="11">
        <f>SUM(E6:E10)</f>
        <v>154053</v>
      </c>
      <c r="F11" s="5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Nathalia Araújo</dc:creator>
  <cp:lastModifiedBy>Nathalia Araújo</cp:lastModifiedBy>
  <dcterms:created xsi:type="dcterms:W3CDTF">2023-09-29T16:26:55Z</dcterms:created>
  <dcterms:modified xsi:type="dcterms:W3CDTF">2024-10-14T20:00:39Z</dcterms:modified>
</cp:coreProperties>
</file>